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workbookPassword="9A97" lockStructure="1"/>
  <bookViews>
    <workbookView xWindow="240" yWindow="105" windowWidth="14805" windowHeight="8010"/>
  </bookViews>
  <sheets>
    <sheet name="Passet" sheetId="1" r:id="rId1"/>
    <sheet name="Data" sheetId="2" state="hidden" r:id="rId2"/>
  </sheets>
  <calcPr calcId="145621"/>
</workbook>
</file>

<file path=xl/calcChain.xml><?xml version="1.0" encoding="utf-8"?>
<calcChain xmlns="http://schemas.openxmlformats.org/spreadsheetml/2006/main">
  <c r="B51" i="1" l="1"/>
  <c r="B50" i="1"/>
  <c r="B48" i="1"/>
  <c r="B47" i="1"/>
  <c r="B46" i="1"/>
  <c r="B44" i="1"/>
  <c r="B43" i="1"/>
  <c r="B42" i="1"/>
  <c r="B40" i="1"/>
  <c r="B38" i="1"/>
  <c r="B37" i="1"/>
  <c r="B36" i="1"/>
  <c r="B35" i="1"/>
  <c r="B154" i="1" l="1"/>
  <c r="B156" i="1"/>
  <c r="B155" i="1"/>
  <c r="B152" i="1"/>
  <c r="B151" i="1"/>
  <c r="B142" i="1"/>
  <c r="B143" i="1"/>
  <c r="B144" i="1"/>
  <c r="B141" i="1"/>
  <c r="B140" i="1"/>
  <c r="B135" i="1"/>
  <c r="B134" i="1"/>
  <c r="B129" i="1"/>
  <c r="B125" i="1"/>
  <c r="B126" i="1"/>
  <c r="B127" i="1"/>
  <c r="B123" i="1"/>
  <c r="B122" i="1"/>
  <c r="B97" i="1"/>
  <c r="B99" i="1"/>
  <c r="B100" i="1"/>
  <c r="B101" i="1"/>
  <c r="B106" i="1"/>
  <c r="B105" i="1"/>
  <c r="B103" i="1"/>
  <c r="B102" i="1"/>
  <c r="B96" i="1"/>
  <c r="B79" i="1" l="1"/>
  <c r="B75" i="1"/>
  <c r="B71" i="1"/>
  <c r="B87" i="1"/>
  <c r="B83" i="1"/>
  <c r="B80" i="1"/>
  <c r="B76" i="1"/>
  <c r="B72" i="1"/>
  <c r="B73" i="1"/>
  <c r="B77" i="1"/>
  <c r="B81" i="1"/>
  <c r="B84" i="1"/>
  <c r="B88" i="1"/>
  <c r="B85" i="1"/>
  <c r="B89" i="1"/>
  <c r="B69" i="1"/>
  <c r="B68" i="1"/>
</calcChain>
</file>

<file path=xl/sharedStrings.xml><?xml version="1.0" encoding="utf-8"?>
<sst xmlns="http://schemas.openxmlformats.org/spreadsheetml/2006/main" count="106" uniqueCount="88">
  <si>
    <t>Dag 1: Bröst – skivstång</t>
  </si>
  <si>
    <t>Bänkpress</t>
  </si>
  <si>
    <t>Breda bänkpress</t>
  </si>
  <si>
    <t>Tricepspress</t>
  </si>
  <si>
    <t>Smala bänkpress</t>
  </si>
  <si>
    <t>Halva bänkpress</t>
  </si>
  <si>
    <t>Bänkpress med bottenpuls 8</t>
  </si>
  <si>
    <t>Bänkpress med bottenpuls 5</t>
  </si>
  <si>
    <t>Bänkpress med bottenpuls 3</t>
  </si>
  <si>
    <t>Bänkpress med halvvägspuls 8</t>
  </si>
  <si>
    <t>Bänkpress med halvvägspuls 5</t>
  </si>
  <si>
    <t>Bänkpress med halvvägspuls 3</t>
  </si>
  <si>
    <t>Bänkpress, motlut</t>
  </si>
  <si>
    <t>Bänkpress, medlut</t>
  </si>
  <si>
    <t>Ställningsarbete</t>
  </si>
  <si>
    <t>Pull-ups, maskin eller band</t>
  </si>
  <si>
    <t>3 set</t>
  </si>
  <si>
    <t>Chins, maskin eller band</t>
  </si>
  <si>
    <t>Hängande räcke</t>
  </si>
  <si>
    <t>Dips</t>
  </si>
  <si>
    <t>Dag 2: Armar – hantlar</t>
  </si>
  <si>
    <t>Bicepscurl</t>
  </si>
  <si>
    <t>Hammercurl</t>
  </si>
  <si>
    <t>Cross bodyhammer curl 8</t>
  </si>
  <si>
    <t>Cross bodyhammer curl 5</t>
  </si>
  <si>
    <t>Cross bodyhammer curl 3</t>
  </si>
  <si>
    <t>Wide bicepcurl 8</t>
  </si>
  <si>
    <t>Wide bicepcurl 5</t>
  </si>
  <si>
    <t>Wide bicepcurl 3</t>
  </si>
  <si>
    <t>Bicepscurl, lutande bänk 8</t>
  </si>
  <si>
    <t>Bicepscurl, lutande bänk 5</t>
  </si>
  <si>
    <t>Bicepscurl, lutande bänk 3</t>
  </si>
  <si>
    <t>Tricepsextension, sittande 8</t>
  </si>
  <si>
    <t>Tricepsextension, sittande 5</t>
  </si>
  <si>
    <t>Tricepsextension, sittande 3</t>
  </si>
  <si>
    <t>Tricepsextension, liggande 8</t>
  </si>
  <si>
    <t>Tricepsextension, liggande 5</t>
  </si>
  <si>
    <t>Tricepsextension, liggande 3</t>
  </si>
  <si>
    <t>Dag 3: Axlar - skivstång</t>
  </si>
  <si>
    <t>Militärpress</t>
  </si>
  <si>
    <t>Press bakom nacken</t>
  </si>
  <si>
    <t>Drag till hakan</t>
  </si>
  <si>
    <t>Upprätt rodd 8</t>
  </si>
  <si>
    <t>Upprätt rodd 5</t>
  </si>
  <si>
    <t>Upprätt rodd 3</t>
  </si>
  <si>
    <t>High pull</t>
  </si>
  <si>
    <t>Pushpress</t>
  </si>
  <si>
    <t>Pushpress, bakom nacken</t>
  </si>
  <si>
    <t>Dragmaskin</t>
  </si>
  <si>
    <t>Smalt handtag</t>
  </si>
  <si>
    <t>Bred stång, smalt grepp</t>
  </si>
  <si>
    <t>Bred stång, brett grepp</t>
  </si>
  <si>
    <t>Bred stång, biceps</t>
  </si>
  <si>
    <t>Dubbla repet</t>
  </si>
  <si>
    <t>Hantlar, plan</t>
  </si>
  <si>
    <t>Hantlar, lutande</t>
  </si>
  <si>
    <t>Hantelpress, bottenpuls 8</t>
  </si>
  <si>
    <t>Hantelpress, bottenpuls 5</t>
  </si>
  <si>
    <t>Hantelpress, bottenpuls 3</t>
  </si>
  <si>
    <t>Hantlar, flyes</t>
  </si>
  <si>
    <t>Armar - skivstång</t>
  </si>
  <si>
    <t>Underarmscurl</t>
  </si>
  <si>
    <t>Handleder - skivstång</t>
  </si>
  <si>
    <t>Tricepsextension</t>
  </si>
  <si>
    <t>Handledscurl</t>
  </si>
  <si>
    <t>Omvända handledscurl 8</t>
  </si>
  <si>
    <t>Omvända handledscurl 5</t>
  </si>
  <si>
    <t>Omvända handledscurl 3</t>
  </si>
  <si>
    <t>Dag 5: Axlar - hantlar</t>
  </si>
  <si>
    <t>Axelpress</t>
  </si>
  <si>
    <t>Omvända flyes</t>
  </si>
  <si>
    <t>Alternatingfront dumbbell raise 8</t>
  </si>
  <si>
    <t>Alternatingfront dumbbell raise 5</t>
  </si>
  <si>
    <t>Alternatingfront dumbbell raise 3</t>
  </si>
  <si>
    <t>On the floor</t>
  </si>
  <si>
    <t>Armhävningar</t>
  </si>
  <si>
    <t>Armhävningar, fingertoppar</t>
  </si>
  <si>
    <t>Armhävningar med klapp</t>
  </si>
  <si>
    <t>Jägarvila</t>
  </si>
  <si>
    <t>Green Sallydown hold</t>
  </si>
  <si>
    <t>Överkroppsträning</t>
  </si>
  <si>
    <t>Detta pass är på fem veckor och gäller bara för överkroppen. Samtliga övningar finns förklarade på sidan du hämtade detta pass.</t>
  </si>
  <si>
    <t xml:space="preserve">För att få rätt vikter ska du fylla i nedandstående tre rutor. Det är hur många kilo du gör på fem repetitioner med skivstång. </t>
  </si>
  <si>
    <t>Dag 4: Bröst - hantlar</t>
  </si>
  <si>
    <t>3 set, maxtid</t>
  </si>
  <si>
    <t>Låg planka</t>
  </si>
  <si>
    <t>Hög planka</t>
  </si>
  <si>
    <t>Står där inget annat är det ett set med fem reps per rad. Dragövningar är omöjligt att skriva vikter på då maskinerna är så annorlunda mellan olika gym.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</si>
</sst>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6"/>
  <sheetViews>
    <sheetView tabSelected="1" view="pageLayout" zoomScale="130" zoomScaleNormal="130" zoomScalePageLayoutView="130" workbookViewId="0">
      <selection activeCell="B14" sqref="B14"/>
    </sheetView>
  </sheetViews>
  <sheetFormatPr defaultRowHeight="15" x14ac:dyDescent="0.25"/>
  <cols>
    <col min="1" max="1" width="60" customWidth="1"/>
    <col min="2" max="2" width="24" customWidth="1"/>
  </cols>
  <sheetData>
    <row r="1" spans="1:2" ht="50.1" customHeight="1" x14ac:dyDescent="0.25">
      <c r="A1" s="1" t="s">
        <v>80</v>
      </c>
    </row>
    <row r="2" spans="1:2" ht="15.75" customHeight="1" x14ac:dyDescent="0.25">
      <c r="A2" s="3"/>
    </row>
    <row r="3" spans="1:2" ht="50.1" customHeight="1" x14ac:dyDescent="0.3">
      <c r="A3" s="12" t="s">
        <v>81</v>
      </c>
      <c r="B3" s="12"/>
    </row>
    <row r="4" spans="1:2" ht="15.75" customHeight="1" x14ac:dyDescent="0.25">
      <c r="A4" s="3"/>
    </row>
    <row r="5" spans="1:2" ht="15.75" customHeight="1" x14ac:dyDescent="0.25">
      <c r="A5" s="3"/>
    </row>
    <row r="6" spans="1:2" ht="15.75" customHeight="1" x14ac:dyDescent="0.25">
      <c r="A6" s="3"/>
    </row>
    <row r="7" spans="1:2" ht="50.1" customHeight="1" x14ac:dyDescent="0.3">
      <c r="A7" s="12" t="s">
        <v>82</v>
      </c>
      <c r="B7" s="12"/>
    </row>
    <row r="8" spans="1:2" ht="15.75" customHeight="1" x14ac:dyDescent="0.25">
      <c r="A8" s="3"/>
    </row>
    <row r="9" spans="1:2" ht="60" customHeight="1" x14ac:dyDescent="0.3">
      <c r="A9" s="12" t="s">
        <v>87</v>
      </c>
      <c r="B9" s="12"/>
    </row>
    <row r="10" spans="1:2" ht="15.75" customHeight="1" x14ac:dyDescent="0.25">
      <c r="A10" s="3"/>
    </row>
    <row r="11" spans="1:2" ht="15.75" customHeight="1" x14ac:dyDescent="0.25">
      <c r="A11" s="3"/>
    </row>
    <row r="12" spans="1:2" ht="15.75" customHeight="1" x14ac:dyDescent="0.25">
      <c r="A12" s="3"/>
    </row>
    <row r="13" spans="1:2" ht="15.75" customHeight="1" thickBot="1" x14ac:dyDescent="0.3">
      <c r="A13" s="3"/>
    </row>
    <row r="14" spans="1:2" ht="50.1" customHeight="1" thickBot="1" x14ac:dyDescent="0.3">
      <c r="A14" s="1" t="s">
        <v>1</v>
      </c>
      <c r="B14" s="11">
        <v>100</v>
      </c>
    </row>
    <row r="15" spans="1:2" ht="15.75" customHeight="1" x14ac:dyDescent="0.25">
      <c r="A15" s="3"/>
    </row>
    <row r="16" spans="1:2" ht="15.75" customHeight="1" x14ac:dyDescent="0.25">
      <c r="A16" s="3"/>
    </row>
    <row r="17" spans="1:2" ht="15.75" customHeight="1" x14ac:dyDescent="0.25">
      <c r="A17" s="3"/>
    </row>
    <row r="18" spans="1:2" ht="15.75" customHeight="1" x14ac:dyDescent="0.25">
      <c r="A18" s="3"/>
    </row>
    <row r="19" spans="1:2" ht="15.75" customHeight="1" thickBot="1" x14ac:dyDescent="0.3">
      <c r="A19" s="3"/>
    </row>
    <row r="20" spans="1:2" ht="50.1" customHeight="1" thickBot="1" x14ac:dyDescent="0.3">
      <c r="A20" s="1" t="s">
        <v>21</v>
      </c>
      <c r="B20" s="11">
        <v>50</v>
      </c>
    </row>
    <row r="21" spans="1:2" ht="15.75" customHeight="1" x14ac:dyDescent="0.25">
      <c r="A21" s="3"/>
    </row>
    <row r="22" spans="1:2" ht="15.75" customHeight="1" x14ac:dyDescent="0.25">
      <c r="A22" s="3"/>
    </row>
    <row r="23" spans="1:2" ht="15.75" customHeight="1" x14ac:dyDescent="0.25">
      <c r="A23" s="3"/>
    </row>
    <row r="24" spans="1:2" ht="15.75" customHeight="1" x14ac:dyDescent="0.25">
      <c r="A24" s="3"/>
    </row>
    <row r="25" spans="1:2" ht="15.75" customHeight="1" thickBot="1" x14ac:dyDescent="0.3">
      <c r="A25" s="3"/>
    </row>
    <row r="26" spans="1:2" ht="50.1" customHeight="1" thickBot="1" x14ac:dyDescent="0.3">
      <c r="A26" s="1" t="s">
        <v>39</v>
      </c>
      <c r="B26" s="11">
        <v>50</v>
      </c>
    </row>
    <row r="27" spans="1:2" ht="15.75" customHeight="1" x14ac:dyDescent="0.25">
      <c r="A27" s="3"/>
    </row>
    <row r="28" spans="1:2" ht="15.75" customHeight="1" x14ac:dyDescent="0.25">
      <c r="A28" s="3"/>
    </row>
    <row r="29" spans="1:2" ht="15.75" customHeight="1" x14ac:dyDescent="0.25">
      <c r="A29" s="3"/>
    </row>
    <row r="30" spans="1:2" ht="15.75" customHeight="1" x14ac:dyDescent="0.25">
      <c r="A30" s="3"/>
    </row>
    <row r="31" spans="1:2" ht="15.75" customHeight="1" x14ac:dyDescent="0.25">
      <c r="A31" s="3"/>
    </row>
    <row r="32" spans="1:2" ht="15.75" customHeight="1" x14ac:dyDescent="0.25">
      <c r="A32" s="3"/>
    </row>
    <row r="33" spans="1:5" ht="50.1" customHeight="1" x14ac:dyDescent="0.25">
      <c r="A33" s="1" t="s">
        <v>0</v>
      </c>
    </row>
    <row r="34" spans="1:5" ht="15.75" customHeight="1" x14ac:dyDescent="0.25">
      <c r="A34" s="3"/>
    </row>
    <row r="35" spans="1:5" ht="20.100000000000001" customHeight="1" x14ac:dyDescent="0.3">
      <c r="A35" s="2" t="s">
        <v>1</v>
      </c>
      <c r="B35" s="4">
        <f>VLOOKUP(0.7*B$14,Data!$A:$B,2)</f>
        <v>70</v>
      </c>
    </row>
    <row r="36" spans="1:5" ht="20.100000000000001" customHeight="1" x14ac:dyDescent="0.3">
      <c r="A36" s="2" t="s">
        <v>2</v>
      </c>
      <c r="B36" s="4">
        <f>VLOOKUP(0.7*B$14,Data!$A:$B,2)</f>
        <v>70</v>
      </c>
      <c r="E36" s="4"/>
    </row>
    <row r="37" spans="1:5" ht="20.100000000000001" customHeight="1" x14ac:dyDescent="0.3">
      <c r="A37" s="2" t="s">
        <v>3</v>
      </c>
      <c r="B37" s="4">
        <f>VLOOKUP(0.6*B$14,Data!$A:$B,2)</f>
        <v>60</v>
      </c>
      <c r="E37" s="4"/>
    </row>
    <row r="38" spans="1:5" ht="20.100000000000001" customHeight="1" x14ac:dyDescent="0.3">
      <c r="A38" s="2" t="s">
        <v>4</v>
      </c>
      <c r="B38" s="4">
        <f>VLOOKUP(0.6*B$14,Data!$A:$B,2)</f>
        <v>60</v>
      </c>
      <c r="E38" s="4"/>
    </row>
    <row r="39" spans="1:5" ht="20.100000000000001" customHeight="1" x14ac:dyDescent="0.3">
      <c r="A39" s="2"/>
      <c r="E39" s="4"/>
    </row>
    <row r="40" spans="1:5" ht="20.100000000000001" customHeight="1" x14ac:dyDescent="0.3">
      <c r="A40" s="2" t="s">
        <v>5</v>
      </c>
      <c r="B40" s="4">
        <f>VLOOKUP(1.1*B$14,Data!$A:$B,2)</f>
        <v>110</v>
      </c>
    </row>
    <row r="41" spans="1:5" ht="20.100000000000001" customHeight="1" x14ac:dyDescent="0.25">
      <c r="A41" s="3"/>
    </row>
    <row r="42" spans="1:5" ht="20.100000000000001" customHeight="1" x14ac:dyDescent="0.25">
      <c r="A42" s="7" t="s">
        <v>6</v>
      </c>
      <c r="B42" s="8">
        <f>VLOOKUP(0.74*B$14,Data!$A:$B,2)</f>
        <v>75</v>
      </c>
      <c r="E42" s="8"/>
    </row>
    <row r="43" spans="1:5" ht="20.100000000000001" customHeight="1" x14ac:dyDescent="0.25">
      <c r="A43" s="7" t="s">
        <v>7</v>
      </c>
      <c r="B43" s="8">
        <f>VLOOKUP(0.78*B$14,Data!$A:$B,2)</f>
        <v>77.5</v>
      </c>
      <c r="E43" s="8"/>
    </row>
    <row r="44" spans="1:5" ht="20.100000000000001" customHeight="1" x14ac:dyDescent="0.25">
      <c r="A44" s="7" t="s">
        <v>8</v>
      </c>
      <c r="B44" s="8">
        <f>VLOOKUP(0.82*B$14,Data!$A:$B,2)</f>
        <v>82.5</v>
      </c>
      <c r="E44" s="8"/>
    </row>
    <row r="45" spans="1:5" ht="20.100000000000001" customHeight="1" x14ac:dyDescent="0.25"/>
    <row r="46" spans="1:5" ht="20.100000000000001" customHeight="1" x14ac:dyDescent="0.25">
      <c r="A46" s="7" t="s">
        <v>9</v>
      </c>
      <c r="B46" s="8">
        <f>VLOOKUP(0.82*B$14,Data!$A:$B,2)</f>
        <v>82.5</v>
      </c>
      <c r="C46" s="5"/>
      <c r="E46" s="8"/>
    </row>
    <row r="47" spans="1:5" ht="20.100000000000001" customHeight="1" x14ac:dyDescent="0.25">
      <c r="A47" s="7" t="s">
        <v>10</v>
      </c>
      <c r="B47" s="8">
        <f>VLOOKUP(0.86*B$14,Data!$A:$B,2)</f>
        <v>85</v>
      </c>
      <c r="C47" s="5"/>
      <c r="E47" s="8"/>
    </row>
    <row r="48" spans="1:5" ht="20.100000000000001" customHeight="1" x14ac:dyDescent="0.25">
      <c r="A48" s="7" t="s">
        <v>11</v>
      </c>
      <c r="B48" s="8">
        <f>VLOOKUP(0.9*B$14,Data!$A:$B,2)</f>
        <v>90</v>
      </c>
      <c r="C48" s="5"/>
      <c r="E48" s="8"/>
    </row>
    <row r="49" spans="1:5" ht="20.100000000000001" customHeight="1" x14ac:dyDescent="0.25">
      <c r="C49" s="5"/>
    </row>
    <row r="50" spans="1:5" ht="20.100000000000001" customHeight="1" x14ac:dyDescent="0.3">
      <c r="A50" s="7" t="s">
        <v>12</v>
      </c>
      <c r="B50" s="4">
        <f>VLOOKUP(0.7*B$14,Data!$A:$B,2)</f>
        <v>70</v>
      </c>
      <c r="C50" s="5"/>
      <c r="E50" s="4"/>
    </row>
    <row r="51" spans="1:5" ht="20.100000000000001" customHeight="1" x14ac:dyDescent="0.3">
      <c r="A51" s="7" t="s">
        <v>13</v>
      </c>
      <c r="B51" s="4">
        <f>VLOOKUP(0.6*B$14,Data!$A:$B,2)</f>
        <v>60</v>
      </c>
      <c r="C51" s="5"/>
    </row>
    <row r="52" spans="1:5" ht="20.100000000000001" customHeight="1" x14ac:dyDescent="0.25">
      <c r="C52" s="5"/>
    </row>
    <row r="53" spans="1:5" ht="20.100000000000001" customHeight="1" x14ac:dyDescent="0.25">
      <c r="C53" s="5"/>
    </row>
    <row r="54" spans="1:5" ht="50.1" customHeight="1" x14ac:dyDescent="0.25">
      <c r="A54" s="6" t="s">
        <v>14</v>
      </c>
      <c r="C54" s="5"/>
    </row>
    <row r="55" spans="1:5" ht="20.100000000000001" customHeight="1" x14ac:dyDescent="0.25">
      <c r="A55" s="9"/>
      <c r="B55" s="5"/>
      <c r="C55" s="5"/>
    </row>
    <row r="56" spans="1:5" ht="20.100000000000001" customHeight="1" x14ac:dyDescent="0.25">
      <c r="A56" s="7" t="s">
        <v>15</v>
      </c>
      <c r="B56" s="8" t="s">
        <v>16</v>
      </c>
      <c r="C56" s="5"/>
    </row>
    <row r="57" spans="1:5" ht="20.100000000000001" customHeight="1" x14ac:dyDescent="0.25">
      <c r="A57" s="7" t="s">
        <v>17</v>
      </c>
      <c r="B57" s="8" t="s">
        <v>16</v>
      </c>
      <c r="C57" s="5"/>
    </row>
    <row r="58" spans="1:5" ht="20.100000000000001" customHeight="1" x14ac:dyDescent="0.25">
      <c r="C58" s="5"/>
    </row>
    <row r="59" spans="1:5" ht="20.100000000000001" customHeight="1" x14ac:dyDescent="0.25">
      <c r="A59" s="7" t="s">
        <v>18</v>
      </c>
      <c r="B59" s="8" t="s">
        <v>84</v>
      </c>
      <c r="C59" s="5"/>
    </row>
    <row r="60" spans="1:5" ht="20.100000000000001" customHeight="1" x14ac:dyDescent="0.25">
      <c r="C60" s="5"/>
    </row>
    <row r="61" spans="1:5" ht="20.100000000000001" customHeight="1" x14ac:dyDescent="0.25">
      <c r="A61" s="7" t="s">
        <v>19</v>
      </c>
      <c r="B61" s="8" t="s">
        <v>16</v>
      </c>
      <c r="C61" s="5"/>
    </row>
    <row r="62" spans="1:5" ht="20.100000000000001" customHeight="1" x14ac:dyDescent="0.25">
      <c r="A62" s="9"/>
      <c r="B62" s="5"/>
      <c r="C62" s="5"/>
    </row>
    <row r="63" spans="1:5" ht="20.100000000000001" customHeight="1" x14ac:dyDescent="0.25"/>
    <row r="64" spans="1:5" ht="20.100000000000001" customHeight="1" x14ac:dyDescent="0.25"/>
    <row r="65" spans="1:2" ht="20.100000000000001" customHeight="1" x14ac:dyDescent="0.25">
      <c r="A65" s="9"/>
      <c r="B65" s="5"/>
    </row>
    <row r="66" spans="1:2" ht="50.1" customHeight="1" x14ac:dyDescent="0.25">
      <c r="A66" s="6" t="s">
        <v>20</v>
      </c>
      <c r="B66" s="5"/>
    </row>
    <row r="67" spans="1:2" ht="20.100000000000001" customHeight="1" x14ac:dyDescent="0.25"/>
    <row r="68" spans="1:2" ht="20.100000000000001" customHeight="1" x14ac:dyDescent="0.25">
      <c r="A68" s="7" t="s">
        <v>21</v>
      </c>
      <c r="B68" s="10">
        <f>0.4*B$20</f>
        <v>20</v>
      </c>
    </row>
    <row r="69" spans="1:2" ht="20.100000000000001" customHeight="1" x14ac:dyDescent="0.25">
      <c r="A69" s="7" t="s">
        <v>22</v>
      </c>
      <c r="B69" s="10">
        <f>0.4*B$20</f>
        <v>20</v>
      </c>
    </row>
    <row r="70" spans="1:2" ht="20.100000000000001" customHeight="1" x14ac:dyDescent="0.25"/>
    <row r="71" spans="1:2" ht="20.100000000000001" customHeight="1" x14ac:dyDescent="0.25">
      <c r="A71" s="7" t="s">
        <v>23</v>
      </c>
      <c r="B71" s="10">
        <f>0.25*B$20</f>
        <v>12.5</v>
      </c>
    </row>
    <row r="72" spans="1:2" ht="20.100000000000001" customHeight="1" x14ac:dyDescent="0.25">
      <c r="A72" s="7" t="s">
        <v>24</v>
      </c>
      <c r="B72" s="10">
        <f>0.3*B$20</f>
        <v>15</v>
      </c>
    </row>
    <row r="73" spans="1:2" ht="20.100000000000001" customHeight="1" x14ac:dyDescent="0.25">
      <c r="A73" s="7" t="s">
        <v>25</v>
      </c>
      <c r="B73" s="10">
        <f>0.35*B$20</f>
        <v>17.5</v>
      </c>
    </row>
    <row r="74" spans="1:2" ht="20.100000000000001" customHeight="1" x14ac:dyDescent="0.25"/>
    <row r="75" spans="1:2" ht="20.100000000000001" customHeight="1" x14ac:dyDescent="0.25">
      <c r="A75" s="7" t="s">
        <v>26</v>
      </c>
      <c r="B75" s="10">
        <f>0.25*B$20</f>
        <v>12.5</v>
      </c>
    </row>
    <row r="76" spans="1:2" ht="20.100000000000001" customHeight="1" x14ac:dyDescent="0.25">
      <c r="A76" s="7" t="s">
        <v>27</v>
      </c>
      <c r="B76" s="10">
        <f>0.3*B$20</f>
        <v>15</v>
      </c>
    </row>
    <row r="77" spans="1:2" ht="20.100000000000001" customHeight="1" x14ac:dyDescent="0.25">
      <c r="A77" s="7" t="s">
        <v>28</v>
      </c>
      <c r="B77" s="10">
        <f>0.35*B$20</f>
        <v>17.5</v>
      </c>
    </row>
    <row r="78" spans="1:2" ht="20.100000000000001" customHeight="1" x14ac:dyDescent="0.25">
      <c r="A78" s="7"/>
      <c r="B78" s="8"/>
    </row>
    <row r="79" spans="1:2" ht="20.100000000000001" customHeight="1" x14ac:dyDescent="0.25">
      <c r="A79" s="7" t="s">
        <v>29</v>
      </c>
      <c r="B79" s="10">
        <f>0.25*B$20</f>
        <v>12.5</v>
      </c>
    </row>
    <row r="80" spans="1:2" ht="20.100000000000001" customHeight="1" x14ac:dyDescent="0.25">
      <c r="A80" s="7" t="s">
        <v>30</v>
      </c>
      <c r="B80" s="10">
        <f>0.3*B$20</f>
        <v>15</v>
      </c>
    </row>
    <row r="81" spans="1:2" ht="20.100000000000001" customHeight="1" x14ac:dyDescent="0.25">
      <c r="A81" s="7" t="s">
        <v>31</v>
      </c>
      <c r="B81" s="10">
        <f>0.35*B$20</f>
        <v>17.5</v>
      </c>
    </row>
    <row r="82" spans="1:2" ht="20.100000000000001" customHeight="1" x14ac:dyDescent="0.25"/>
    <row r="83" spans="1:2" ht="20.100000000000001" customHeight="1" x14ac:dyDescent="0.25">
      <c r="A83" s="7" t="s">
        <v>32</v>
      </c>
      <c r="B83" s="10">
        <f>0.3*B$20</f>
        <v>15</v>
      </c>
    </row>
    <row r="84" spans="1:2" ht="20.100000000000001" customHeight="1" x14ac:dyDescent="0.25">
      <c r="A84" s="7" t="s">
        <v>33</v>
      </c>
      <c r="B84" s="10">
        <f>0.35*B$20</f>
        <v>17.5</v>
      </c>
    </row>
    <row r="85" spans="1:2" ht="20.100000000000001" customHeight="1" x14ac:dyDescent="0.25">
      <c r="A85" s="7" t="s">
        <v>34</v>
      </c>
      <c r="B85" s="10">
        <f>0.4*B$20</f>
        <v>20</v>
      </c>
    </row>
    <row r="86" spans="1:2" ht="20.100000000000001" customHeight="1" x14ac:dyDescent="0.25"/>
    <row r="87" spans="1:2" ht="20.100000000000001" customHeight="1" x14ac:dyDescent="0.25">
      <c r="A87" s="7" t="s">
        <v>35</v>
      </c>
      <c r="B87" s="10">
        <f>0.3*B$20</f>
        <v>15</v>
      </c>
    </row>
    <row r="88" spans="1:2" ht="20.100000000000001" customHeight="1" x14ac:dyDescent="0.25">
      <c r="A88" s="7" t="s">
        <v>36</v>
      </c>
      <c r="B88" s="10">
        <f>0.35*B$20</f>
        <v>17.5</v>
      </c>
    </row>
    <row r="89" spans="1:2" ht="20.100000000000001" customHeight="1" x14ac:dyDescent="0.25">
      <c r="A89" s="7" t="s">
        <v>37</v>
      </c>
      <c r="B89" s="10">
        <f>0.4*B$20</f>
        <v>20</v>
      </c>
    </row>
    <row r="90" spans="1:2" ht="20.100000000000001" customHeight="1" x14ac:dyDescent="0.25"/>
    <row r="91" spans="1:2" ht="20.100000000000001" customHeight="1" x14ac:dyDescent="0.25">
      <c r="A91" s="9"/>
      <c r="B91" s="5"/>
    </row>
    <row r="92" spans="1:2" ht="20.100000000000001" customHeight="1" x14ac:dyDescent="0.25">
      <c r="A92" s="9"/>
      <c r="B92" s="5"/>
    </row>
    <row r="93" spans="1:2" ht="20.100000000000001" customHeight="1" x14ac:dyDescent="0.25">
      <c r="A93" s="5"/>
      <c r="B93" s="5"/>
    </row>
    <row r="94" spans="1:2" ht="50.1" customHeight="1" x14ac:dyDescent="0.25">
      <c r="A94" s="6" t="s">
        <v>38</v>
      </c>
      <c r="B94" s="5"/>
    </row>
    <row r="95" spans="1:2" ht="20.100000000000001" customHeight="1" x14ac:dyDescent="0.25">
      <c r="B95" s="5"/>
    </row>
    <row r="96" spans="1:2" ht="20.100000000000001" customHeight="1" x14ac:dyDescent="0.25">
      <c r="A96" s="7" t="s">
        <v>39</v>
      </c>
      <c r="B96" s="8">
        <f>VLOOKUP(1*B$26,Data!$A:$B,2)</f>
        <v>50</v>
      </c>
    </row>
    <row r="97" spans="1:2" ht="20.100000000000001" customHeight="1" x14ac:dyDescent="0.25">
      <c r="A97" s="7" t="s">
        <v>40</v>
      </c>
      <c r="B97" s="8">
        <f>VLOOKUP(0.75*B$26,Data!$A:$B,2)</f>
        <v>37.5</v>
      </c>
    </row>
    <row r="98" spans="1:2" ht="20.100000000000001" customHeight="1" x14ac:dyDescent="0.25"/>
    <row r="99" spans="1:2" ht="20.100000000000001" customHeight="1" x14ac:dyDescent="0.25">
      <c r="A99" s="7" t="s">
        <v>41</v>
      </c>
      <c r="B99" s="8">
        <f>VLOOKUP(0.9*B$26,Data!$A:$B,2)</f>
        <v>45</v>
      </c>
    </row>
    <row r="100" spans="1:2" ht="20.100000000000001" customHeight="1" x14ac:dyDescent="0.25">
      <c r="A100" s="7" t="s">
        <v>42</v>
      </c>
      <c r="B100" s="8">
        <f>VLOOKUP(0.8*B$26,Data!$A:$B,2)</f>
        <v>40</v>
      </c>
    </row>
    <row r="101" spans="1:2" ht="20.100000000000001" customHeight="1" x14ac:dyDescent="0.25">
      <c r="A101" s="7" t="s">
        <v>43</v>
      </c>
      <c r="B101" s="8">
        <f>VLOOKUP(0.9*B$26,Data!$A:$B,2)</f>
        <v>45</v>
      </c>
    </row>
    <row r="102" spans="1:2" ht="20.100000000000001" customHeight="1" x14ac:dyDescent="0.25">
      <c r="A102" s="7" t="s">
        <v>44</v>
      </c>
      <c r="B102" s="8">
        <f>VLOOKUP(1*B$26,Data!$A:$B,2)</f>
        <v>50</v>
      </c>
    </row>
    <row r="103" spans="1:2" ht="20.100000000000001" customHeight="1" x14ac:dyDescent="0.25">
      <c r="A103" s="7" t="s">
        <v>45</v>
      </c>
      <c r="B103" s="8">
        <f>VLOOKUP(1*B$26,Data!$A:$B,2)</f>
        <v>50</v>
      </c>
    </row>
    <row r="104" spans="1:2" ht="20.100000000000001" customHeight="1" x14ac:dyDescent="0.25">
      <c r="A104" s="7"/>
      <c r="B104" s="8"/>
    </row>
    <row r="105" spans="1:2" ht="20.100000000000001" customHeight="1" x14ac:dyDescent="0.25">
      <c r="A105" s="7" t="s">
        <v>46</v>
      </c>
      <c r="B105" s="8">
        <f>VLOOKUP(1*B$26,Data!$A:$B,2)</f>
        <v>50</v>
      </c>
    </row>
    <row r="106" spans="1:2" ht="20.100000000000001" customHeight="1" x14ac:dyDescent="0.25">
      <c r="A106" s="7" t="s">
        <v>47</v>
      </c>
      <c r="B106" s="8">
        <f>VLOOKUP(0.9*B$26,Data!$A:$B,2)</f>
        <v>45</v>
      </c>
    </row>
    <row r="107" spans="1:2" ht="20.100000000000001" customHeight="1" x14ac:dyDescent="0.25"/>
    <row r="108" spans="1:2" ht="20.100000000000001" customHeight="1" x14ac:dyDescent="0.25">
      <c r="A108" s="9"/>
      <c r="B108" s="5"/>
    </row>
    <row r="109" spans="1:2" ht="50.1" customHeight="1" x14ac:dyDescent="0.25">
      <c r="A109" s="6" t="s">
        <v>48</v>
      </c>
      <c r="B109" s="5"/>
    </row>
    <row r="110" spans="1:2" ht="20.100000000000001" customHeight="1" x14ac:dyDescent="0.25"/>
    <row r="111" spans="1:2" ht="20.100000000000001" customHeight="1" x14ac:dyDescent="0.25">
      <c r="A111" s="7" t="s">
        <v>49</v>
      </c>
      <c r="B111" s="8" t="s">
        <v>16</v>
      </c>
    </row>
    <row r="112" spans="1:2" ht="20.100000000000001" customHeight="1" x14ac:dyDescent="0.25">
      <c r="A112" s="7" t="s">
        <v>50</v>
      </c>
      <c r="B112" s="8" t="s">
        <v>16</v>
      </c>
    </row>
    <row r="113" spans="1:4" ht="20.100000000000001" customHeight="1" x14ac:dyDescent="0.25">
      <c r="A113" s="7" t="s">
        <v>51</v>
      </c>
      <c r="B113" s="8" t="s">
        <v>16</v>
      </c>
    </row>
    <row r="114" spans="1:4" ht="20.100000000000001" customHeight="1" x14ac:dyDescent="0.25">
      <c r="A114" s="7" t="s">
        <v>52</v>
      </c>
      <c r="B114" s="8" t="s">
        <v>16</v>
      </c>
    </row>
    <row r="115" spans="1:4" ht="20.100000000000001" customHeight="1" x14ac:dyDescent="0.25">
      <c r="A115" s="7" t="s">
        <v>53</v>
      </c>
      <c r="B115" s="8" t="s">
        <v>16</v>
      </c>
    </row>
    <row r="116" spans="1:4" ht="20.100000000000001" customHeight="1" x14ac:dyDescent="0.25">
      <c r="A116" s="5"/>
      <c r="B116" s="5"/>
    </row>
    <row r="117" spans="1:4" ht="20.100000000000001" customHeight="1" x14ac:dyDescent="0.25"/>
    <row r="118" spans="1:4" ht="20.100000000000001" customHeight="1" x14ac:dyDescent="0.25"/>
    <row r="119" spans="1:4" ht="20.100000000000001" customHeight="1" x14ac:dyDescent="0.25"/>
    <row r="120" spans="1:4" ht="50.1" customHeight="1" x14ac:dyDescent="0.25">
      <c r="A120" s="6" t="s">
        <v>83</v>
      </c>
    </row>
    <row r="121" spans="1:4" ht="20.100000000000001" customHeight="1" x14ac:dyDescent="0.25">
      <c r="A121" s="9"/>
      <c r="B121" s="5"/>
    </row>
    <row r="122" spans="1:4" ht="20.100000000000001" customHeight="1" x14ac:dyDescent="0.3">
      <c r="A122" s="7" t="s">
        <v>54</v>
      </c>
      <c r="B122" s="10">
        <f>0.4*B$14</f>
        <v>40</v>
      </c>
      <c r="D122" s="4"/>
    </row>
    <row r="123" spans="1:4" ht="20.100000000000001" customHeight="1" x14ac:dyDescent="0.3">
      <c r="A123" s="7" t="s">
        <v>55</v>
      </c>
      <c r="B123" s="10">
        <f>0.4*B$14</f>
        <v>40</v>
      </c>
      <c r="D123" s="4"/>
    </row>
    <row r="124" spans="1:4" ht="20.100000000000001" customHeight="1" x14ac:dyDescent="0.25"/>
    <row r="125" spans="1:4" ht="20.100000000000001" customHeight="1" x14ac:dyDescent="0.3">
      <c r="A125" s="7" t="s">
        <v>56</v>
      </c>
      <c r="B125" s="10">
        <f>0.3*B$14</f>
        <v>30</v>
      </c>
      <c r="D125" s="4"/>
    </row>
    <row r="126" spans="1:4" ht="20.100000000000001" customHeight="1" x14ac:dyDescent="0.3">
      <c r="A126" s="7" t="s">
        <v>57</v>
      </c>
      <c r="B126" s="10">
        <f>0.35*B$14</f>
        <v>35</v>
      </c>
      <c r="D126" s="4"/>
    </row>
    <row r="127" spans="1:4" ht="20.100000000000001" customHeight="1" x14ac:dyDescent="0.3">
      <c r="A127" s="7" t="s">
        <v>58</v>
      </c>
      <c r="B127" s="10">
        <f>0.4*B$14</f>
        <v>40</v>
      </c>
      <c r="D127" s="4"/>
    </row>
    <row r="128" spans="1:4" ht="20.100000000000001" customHeight="1" x14ac:dyDescent="0.25"/>
    <row r="129" spans="1:4" ht="20.100000000000001" customHeight="1" x14ac:dyDescent="0.25">
      <c r="A129" s="7" t="s">
        <v>59</v>
      </c>
      <c r="B129" s="10">
        <f>0.2*B$14</f>
        <v>20</v>
      </c>
      <c r="D129" s="8"/>
    </row>
    <row r="130" spans="1:4" ht="20.100000000000001" customHeight="1" x14ac:dyDescent="0.25">
      <c r="A130" s="7"/>
      <c r="B130" s="8"/>
    </row>
    <row r="131" spans="1:4" ht="20.100000000000001" customHeight="1" x14ac:dyDescent="0.25">
      <c r="A131" s="9"/>
      <c r="B131" s="5"/>
    </row>
    <row r="132" spans="1:4" ht="50.1" customHeight="1" x14ac:dyDescent="0.25">
      <c r="A132" s="6" t="s">
        <v>60</v>
      </c>
      <c r="B132" s="5"/>
    </row>
    <row r="133" spans="1:4" ht="20.100000000000001" customHeight="1" x14ac:dyDescent="0.25"/>
    <row r="134" spans="1:4" ht="20.100000000000001" customHeight="1" x14ac:dyDescent="0.25">
      <c r="A134" s="7" t="s">
        <v>21</v>
      </c>
      <c r="B134" s="8">
        <f>VLOOKUP(1*B$20,Data!$A:$B,2)</f>
        <v>50</v>
      </c>
    </row>
    <row r="135" spans="1:4" ht="20.100000000000001" customHeight="1" x14ac:dyDescent="0.25">
      <c r="A135" s="7" t="s">
        <v>61</v>
      </c>
      <c r="B135" s="8">
        <f>VLOOKUP(0.9*B$20,Data!$A:$B,2)</f>
        <v>45</v>
      </c>
    </row>
    <row r="136" spans="1:4" ht="20.100000000000001" customHeight="1" x14ac:dyDescent="0.25">
      <c r="A136" s="9"/>
      <c r="B136" s="5"/>
    </row>
    <row r="137" spans="1:4" ht="20.100000000000001" customHeight="1" x14ac:dyDescent="0.25">
      <c r="A137" s="9"/>
      <c r="B137" s="5"/>
    </row>
    <row r="138" spans="1:4" ht="50.1" customHeight="1" x14ac:dyDescent="0.25">
      <c r="A138" s="6" t="s">
        <v>62</v>
      </c>
      <c r="B138" s="5"/>
    </row>
    <row r="139" spans="1:4" ht="20.100000000000001" customHeight="1" x14ac:dyDescent="0.25"/>
    <row r="140" spans="1:4" ht="20.100000000000001" customHeight="1" x14ac:dyDescent="0.25">
      <c r="A140" s="7" t="s">
        <v>63</v>
      </c>
      <c r="B140" s="8">
        <f>VLOOKUP(0.6*B$20,Data!$A:$B,2)</f>
        <v>30</v>
      </c>
      <c r="D140" s="8"/>
    </row>
    <row r="141" spans="1:4" ht="20.100000000000001" customHeight="1" x14ac:dyDescent="0.25">
      <c r="A141" s="7" t="s">
        <v>64</v>
      </c>
      <c r="B141" s="8">
        <f>VLOOKUP(0.6*B$20,Data!$A:$B,2)</f>
        <v>30</v>
      </c>
      <c r="D141" s="8"/>
    </row>
    <row r="142" spans="1:4" ht="20.100000000000001" customHeight="1" x14ac:dyDescent="0.25">
      <c r="A142" s="7" t="s">
        <v>65</v>
      </c>
      <c r="B142" s="10">
        <f>0.25*B$20</f>
        <v>12.5</v>
      </c>
      <c r="D142" s="8"/>
    </row>
    <row r="143" spans="1:4" ht="20.100000000000001" customHeight="1" x14ac:dyDescent="0.25">
      <c r="A143" s="7" t="s">
        <v>66</v>
      </c>
      <c r="B143" s="10">
        <f>0.3*B$20</f>
        <v>15</v>
      </c>
      <c r="D143" s="8"/>
    </row>
    <row r="144" spans="1:4" ht="20.100000000000001" customHeight="1" x14ac:dyDescent="0.25">
      <c r="A144" s="7" t="s">
        <v>67</v>
      </c>
      <c r="B144" s="10">
        <f>0.35*B$20</f>
        <v>17.5</v>
      </c>
      <c r="D144" s="8"/>
    </row>
    <row r="145" spans="1:2" ht="20.100000000000001" customHeight="1" x14ac:dyDescent="0.25">
      <c r="A145" s="9"/>
      <c r="B145" s="5"/>
    </row>
    <row r="146" spans="1:2" ht="20.100000000000001" customHeight="1" x14ac:dyDescent="0.25">
      <c r="A146" s="5"/>
      <c r="B146" s="5"/>
    </row>
    <row r="147" spans="1:2" ht="20.100000000000001" customHeight="1" x14ac:dyDescent="0.25">
      <c r="A147" s="6"/>
      <c r="B147" s="5"/>
    </row>
    <row r="148" spans="1:2" ht="20.100000000000001" customHeight="1" x14ac:dyDescent="0.25"/>
    <row r="149" spans="1:2" ht="50.1" customHeight="1" x14ac:dyDescent="0.25">
      <c r="A149" s="6" t="s">
        <v>68</v>
      </c>
      <c r="B149" s="5"/>
    </row>
    <row r="150" spans="1:2" ht="20.100000000000001" customHeight="1" x14ac:dyDescent="0.25"/>
    <row r="151" spans="1:2" ht="20.100000000000001" customHeight="1" x14ac:dyDescent="0.25">
      <c r="A151" s="7" t="s">
        <v>69</v>
      </c>
      <c r="B151" s="10">
        <f>0.5*B$26</f>
        <v>25</v>
      </c>
    </row>
    <row r="152" spans="1:2" ht="20.100000000000001" customHeight="1" x14ac:dyDescent="0.25">
      <c r="A152" s="7" t="s">
        <v>70</v>
      </c>
      <c r="B152" s="10">
        <f>0.25*B$26</f>
        <v>12.5</v>
      </c>
    </row>
    <row r="153" spans="1:2" ht="20.100000000000001" customHeight="1" x14ac:dyDescent="0.25">
      <c r="A153" s="7"/>
      <c r="B153" s="8"/>
    </row>
    <row r="154" spans="1:2" ht="20.100000000000001" customHeight="1" x14ac:dyDescent="0.25">
      <c r="A154" s="7" t="s">
        <v>71</v>
      </c>
      <c r="B154" s="10">
        <f>0.2*B$26</f>
        <v>10</v>
      </c>
    </row>
    <row r="155" spans="1:2" ht="20.100000000000001" customHeight="1" x14ac:dyDescent="0.25">
      <c r="A155" s="7" t="s">
        <v>72</v>
      </c>
      <c r="B155" s="10">
        <f>0.25*B$26</f>
        <v>12.5</v>
      </c>
    </row>
    <row r="156" spans="1:2" ht="20.100000000000001" customHeight="1" x14ac:dyDescent="0.25">
      <c r="A156" s="7" t="s">
        <v>73</v>
      </c>
      <c r="B156" s="10">
        <f>0.3*B$26</f>
        <v>15</v>
      </c>
    </row>
    <row r="157" spans="1:2" ht="20.100000000000001" customHeight="1" x14ac:dyDescent="0.25">
      <c r="A157" s="9"/>
      <c r="B157" s="5"/>
    </row>
    <row r="158" spans="1:2" ht="20.100000000000001" customHeight="1" x14ac:dyDescent="0.25">
      <c r="A158" s="9"/>
      <c r="B158" s="5"/>
    </row>
    <row r="159" spans="1:2" ht="50.1" customHeight="1" x14ac:dyDescent="0.25">
      <c r="A159" s="6" t="s">
        <v>74</v>
      </c>
      <c r="B159" s="5"/>
    </row>
    <row r="160" spans="1:2" ht="20.100000000000001" customHeight="1" x14ac:dyDescent="0.25"/>
    <row r="161" spans="1:2" ht="20.100000000000001" customHeight="1" x14ac:dyDescent="0.25">
      <c r="A161" s="7" t="s">
        <v>75</v>
      </c>
      <c r="B161" s="8" t="s">
        <v>16</v>
      </c>
    </row>
    <row r="162" spans="1:2" ht="20.100000000000001" customHeight="1" x14ac:dyDescent="0.25">
      <c r="A162" s="7" t="s">
        <v>76</v>
      </c>
      <c r="B162" s="8" t="s">
        <v>16</v>
      </c>
    </row>
    <row r="163" spans="1:2" ht="20.100000000000001" customHeight="1" x14ac:dyDescent="0.25">
      <c r="A163" s="7" t="s">
        <v>77</v>
      </c>
      <c r="B163" s="8" t="s">
        <v>16</v>
      </c>
    </row>
    <row r="164" spans="1:2" ht="20.100000000000001" customHeight="1" x14ac:dyDescent="0.25"/>
    <row r="165" spans="1:2" ht="20.100000000000001" customHeight="1" x14ac:dyDescent="0.25">
      <c r="A165" s="7" t="s">
        <v>78</v>
      </c>
      <c r="B165" s="8" t="s">
        <v>84</v>
      </c>
    </row>
    <row r="166" spans="1:2" ht="20.100000000000001" customHeight="1" x14ac:dyDescent="0.25">
      <c r="A166" s="7" t="s">
        <v>85</v>
      </c>
      <c r="B166" s="8" t="s">
        <v>84</v>
      </c>
    </row>
    <row r="167" spans="1:2" ht="20.100000000000001" customHeight="1" x14ac:dyDescent="0.25">
      <c r="A167" s="7" t="s">
        <v>86</v>
      </c>
      <c r="B167" s="8" t="s">
        <v>84</v>
      </c>
    </row>
    <row r="168" spans="1:2" ht="20.100000000000001" customHeight="1" x14ac:dyDescent="0.25">
      <c r="A168" s="7" t="s">
        <v>79</v>
      </c>
      <c r="B168" s="8" t="s">
        <v>84</v>
      </c>
    </row>
    <row r="169" spans="1:2" ht="20.100000000000001" customHeight="1" x14ac:dyDescent="0.25">
      <c r="A169" s="5"/>
      <c r="B169" s="5"/>
    </row>
    <row r="170" spans="1:2" ht="20.100000000000001" customHeight="1" x14ac:dyDescent="0.25">
      <c r="A170" s="5"/>
      <c r="B170" s="5"/>
    </row>
    <row r="171" spans="1:2" ht="20.100000000000001" customHeight="1" x14ac:dyDescent="0.25">
      <c r="A171" s="5"/>
      <c r="B171" s="5"/>
    </row>
    <row r="172" spans="1:2" ht="20.100000000000001" customHeight="1" x14ac:dyDescent="0.25">
      <c r="A172" s="5"/>
      <c r="B172" s="5"/>
    </row>
    <row r="173" spans="1:2" ht="20.100000000000001" customHeight="1" x14ac:dyDescent="0.25">
      <c r="A173" s="5"/>
      <c r="B173" s="5"/>
    </row>
    <row r="174" spans="1:2" ht="20.100000000000001" customHeight="1" x14ac:dyDescent="0.25">
      <c r="A174" s="5"/>
      <c r="B174" s="5"/>
    </row>
    <row r="175" spans="1:2" ht="20.100000000000001" customHeight="1" x14ac:dyDescent="0.25">
      <c r="A175" s="5"/>
      <c r="B175" s="5"/>
    </row>
    <row r="176" spans="1:2" ht="20.100000000000001" customHeight="1" x14ac:dyDescent="0.25">
      <c r="A176" s="5"/>
      <c r="B176" s="5"/>
    </row>
    <row r="177" spans="1:2" ht="20.100000000000001" customHeight="1" x14ac:dyDescent="0.25">
      <c r="A177" s="5"/>
      <c r="B177" s="5"/>
    </row>
    <row r="178" spans="1:2" ht="20.100000000000001" customHeight="1" x14ac:dyDescent="0.25">
      <c r="A178" s="5"/>
      <c r="B178" s="5"/>
    </row>
    <row r="179" spans="1:2" ht="20.100000000000001" customHeight="1" x14ac:dyDescent="0.25">
      <c r="A179" s="5"/>
      <c r="B179" s="5"/>
    </row>
    <row r="180" spans="1:2" ht="20.100000000000001" customHeight="1" x14ac:dyDescent="0.25">
      <c r="A180" s="5"/>
      <c r="B180" s="5"/>
    </row>
    <row r="181" spans="1:2" ht="20.100000000000001" customHeight="1" x14ac:dyDescent="0.25">
      <c r="A181" s="5"/>
      <c r="B181" s="5"/>
    </row>
    <row r="182" spans="1:2" ht="20.100000000000001" customHeight="1" x14ac:dyDescent="0.25">
      <c r="A182" s="5"/>
      <c r="B182" s="5"/>
    </row>
    <row r="183" spans="1:2" ht="20.100000000000001" customHeight="1" x14ac:dyDescent="0.25">
      <c r="A183" s="5"/>
      <c r="B183" s="5"/>
    </row>
    <row r="184" spans="1:2" ht="20.100000000000001" customHeight="1" x14ac:dyDescent="0.25">
      <c r="A184" s="5"/>
      <c r="B184" s="5"/>
    </row>
    <row r="185" spans="1:2" ht="20.100000000000001" customHeight="1" x14ac:dyDescent="0.25">
      <c r="A185" s="5"/>
      <c r="B185" s="5"/>
    </row>
    <row r="186" spans="1:2" ht="20.100000000000001" customHeight="1" x14ac:dyDescent="0.25">
      <c r="A186" s="5"/>
      <c r="B186" s="5"/>
    </row>
    <row r="187" spans="1:2" ht="20.100000000000001" customHeight="1" x14ac:dyDescent="0.25">
      <c r="A187" s="5"/>
      <c r="B187" s="5"/>
    </row>
    <row r="188" spans="1:2" ht="20.100000000000001" customHeight="1" x14ac:dyDescent="0.25">
      <c r="A188" s="5"/>
      <c r="B188" s="5"/>
    </row>
    <row r="189" spans="1:2" ht="20.100000000000001" customHeight="1" x14ac:dyDescent="0.25">
      <c r="A189" s="5"/>
      <c r="B189" s="5"/>
    </row>
    <row r="190" spans="1:2" ht="20.100000000000001" customHeight="1" x14ac:dyDescent="0.25">
      <c r="A190" s="5"/>
      <c r="B190" s="5"/>
    </row>
    <row r="191" spans="1:2" x14ac:dyDescent="0.25">
      <c r="A191" s="5"/>
      <c r="B191" s="5"/>
    </row>
    <row r="192" spans="1:2" x14ac:dyDescent="0.25">
      <c r="A192" s="5"/>
      <c r="B192" s="5"/>
    </row>
    <row r="193" spans="1:2" x14ac:dyDescent="0.25">
      <c r="A193" s="5"/>
      <c r="B193" s="5"/>
    </row>
    <row r="194" spans="1:2" x14ac:dyDescent="0.25">
      <c r="A194" s="5"/>
      <c r="B194" s="5"/>
    </row>
    <row r="195" spans="1:2" x14ac:dyDescent="0.25">
      <c r="A195" s="5"/>
      <c r="B195" s="5"/>
    </row>
    <row r="196" spans="1:2" x14ac:dyDescent="0.25">
      <c r="A196" s="5"/>
      <c r="B196" s="5"/>
    </row>
    <row r="197" spans="1:2" x14ac:dyDescent="0.25">
      <c r="A197" s="5"/>
      <c r="B197" s="5"/>
    </row>
    <row r="198" spans="1:2" x14ac:dyDescent="0.25">
      <c r="A198" s="5"/>
      <c r="B198" s="5"/>
    </row>
    <row r="199" spans="1:2" x14ac:dyDescent="0.25">
      <c r="A199" s="5"/>
      <c r="B199" s="5"/>
    </row>
    <row r="200" spans="1:2" x14ac:dyDescent="0.25">
      <c r="A200" s="5"/>
      <c r="B200" s="5"/>
    </row>
    <row r="201" spans="1:2" x14ac:dyDescent="0.25">
      <c r="A201" s="5"/>
      <c r="B201" s="5"/>
    </row>
    <row r="202" spans="1:2" x14ac:dyDescent="0.25">
      <c r="A202" s="5"/>
      <c r="B202" s="5"/>
    </row>
    <row r="203" spans="1:2" x14ac:dyDescent="0.25">
      <c r="A203" s="5"/>
      <c r="B203" s="5"/>
    </row>
    <row r="204" spans="1:2" x14ac:dyDescent="0.25">
      <c r="A204" s="5"/>
      <c r="B204" s="5"/>
    </row>
    <row r="205" spans="1:2" x14ac:dyDescent="0.25">
      <c r="A205" s="5"/>
      <c r="B205" s="5"/>
    </row>
    <row r="206" spans="1:2" x14ac:dyDescent="0.25">
      <c r="A206" s="5"/>
      <c r="B206" s="5"/>
    </row>
    <row r="207" spans="1:2" x14ac:dyDescent="0.25">
      <c r="A207" s="5"/>
      <c r="B207" s="5"/>
    </row>
    <row r="208" spans="1:2" x14ac:dyDescent="0.25">
      <c r="A208" s="5"/>
      <c r="B208" s="5"/>
    </row>
    <row r="209" spans="1:2" x14ac:dyDescent="0.25">
      <c r="A209" s="5"/>
      <c r="B209" s="5"/>
    </row>
    <row r="210" spans="1:2" x14ac:dyDescent="0.25">
      <c r="A210" s="5"/>
      <c r="B210" s="5"/>
    </row>
    <row r="211" spans="1:2" x14ac:dyDescent="0.25">
      <c r="A211" s="5"/>
      <c r="B211" s="5"/>
    </row>
    <row r="212" spans="1:2" x14ac:dyDescent="0.25">
      <c r="A212" s="5"/>
      <c r="B212" s="5"/>
    </row>
    <row r="213" spans="1:2" x14ac:dyDescent="0.25">
      <c r="A213" s="5"/>
      <c r="B213" s="5"/>
    </row>
    <row r="214" spans="1:2" x14ac:dyDescent="0.25">
      <c r="A214" s="5"/>
      <c r="B214" s="5"/>
    </row>
    <row r="215" spans="1:2" x14ac:dyDescent="0.25">
      <c r="A215" s="5"/>
      <c r="B215" s="5"/>
    </row>
    <row r="216" spans="1:2" x14ac:dyDescent="0.25">
      <c r="A216" s="5"/>
      <c r="B216" s="5"/>
    </row>
  </sheetData>
  <sheetProtection password="9A97" sheet="1" objects="1" scenarios="1" selectLockedCells="1"/>
  <mergeCells count="3">
    <mergeCell ref="A3:B3"/>
    <mergeCell ref="A7:B7"/>
    <mergeCell ref="A9:B9"/>
  </mergeCells>
  <pageMargins left="0.7" right="0.7" top="0.75" bottom="0.75" header="0.3" footer="0.3"/>
  <pageSetup orientation="portrait" r:id="rId1"/>
  <headerFooter>
    <oddFooter>&amp;L&amp;12Överkroppsträning&amp;C&amp;12Rätt träning ger rätt styrka&amp;R&amp;12thomas@deadlift.se</oddFooter>
  </headerFooter>
  <rowBreaks count="3" manualBreakCount="3">
    <brk id="90" max="16383" man="1"/>
    <brk id="116" max="16383" man="1"/>
    <brk id="145" max="16383" man="1"/>
  </rowBreaks>
  <ignoredErrors>
    <ignoredError sqref="B10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7"/>
  <sheetViews>
    <sheetView workbookViewId="0"/>
  </sheetViews>
  <sheetFormatPr defaultRowHeight="15" x14ac:dyDescent="0.25"/>
  <sheetData>
    <row r="1" spans="1:2" x14ac:dyDescent="0.25">
      <c r="A1">
        <v>0</v>
      </c>
      <c r="B1">
        <v>7</v>
      </c>
    </row>
    <row r="2" spans="1:2" x14ac:dyDescent="0.25">
      <c r="A2">
        <v>9.1</v>
      </c>
      <c r="B2">
        <v>11</v>
      </c>
    </row>
    <row r="3" spans="1:2" x14ac:dyDescent="0.25">
      <c r="A3">
        <v>12.1</v>
      </c>
      <c r="B3">
        <v>13</v>
      </c>
    </row>
    <row r="4" spans="1:2" x14ac:dyDescent="0.25">
      <c r="A4">
        <v>14.1</v>
      </c>
      <c r="B4">
        <v>15</v>
      </c>
    </row>
    <row r="5" spans="1:2" x14ac:dyDescent="0.25">
      <c r="A5">
        <v>17.600000000000001</v>
      </c>
      <c r="B5">
        <v>20</v>
      </c>
    </row>
    <row r="6" spans="1:2" x14ac:dyDescent="0.25">
      <c r="A6">
        <v>21.2</v>
      </c>
      <c r="B6">
        <v>22.5</v>
      </c>
    </row>
    <row r="7" spans="1:2" x14ac:dyDescent="0.25">
      <c r="A7">
        <v>23.7</v>
      </c>
      <c r="B7">
        <v>25</v>
      </c>
    </row>
    <row r="8" spans="1:2" x14ac:dyDescent="0.25">
      <c r="A8">
        <v>26.2</v>
      </c>
      <c r="B8">
        <v>27.5</v>
      </c>
    </row>
    <row r="9" spans="1:2" x14ac:dyDescent="0.25">
      <c r="A9">
        <v>28.7</v>
      </c>
      <c r="B9">
        <v>30</v>
      </c>
    </row>
    <row r="10" spans="1:2" x14ac:dyDescent="0.25">
      <c r="A10">
        <v>31.2</v>
      </c>
      <c r="B10">
        <v>32.5</v>
      </c>
    </row>
    <row r="11" spans="1:2" x14ac:dyDescent="0.25">
      <c r="A11">
        <v>33.700000000000003</v>
      </c>
      <c r="B11">
        <v>35</v>
      </c>
    </row>
    <row r="12" spans="1:2" x14ac:dyDescent="0.25">
      <c r="A12">
        <v>36.200000000000003</v>
      </c>
      <c r="B12">
        <v>37.5</v>
      </c>
    </row>
    <row r="13" spans="1:2" x14ac:dyDescent="0.25">
      <c r="A13">
        <v>38.700000000000003</v>
      </c>
      <c r="B13">
        <v>40</v>
      </c>
    </row>
    <row r="14" spans="1:2" x14ac:dyDescent="0.25">
      <c r="A14">
        <v>41.2</v>
      </c>
      <c r="B14">
        <v>42.5</v>
      </c>
    </row>
    <row r="15" spans="1:2" x14ac:dyDescent="0.25">
      <c r="A15">
        <v>43.7</v>
      </c>
      <c r="B15">
        <v>45</v>
      </c>
    </row>
    <row r="16" spans="1:2" x14ac:dyDescent="0.25">
      <c r="A16">
        <v>46.2</v>
      </c>
      <c r="B16">
        <v>47.5</v>
      </c>
    </row>
    <row r="17" spans="1:2" x14ac:dyDescent="0.25">
      <c r="A17">
        <v>48.7</v>
      </c>
      <c r="B17">
        <v>50</v>
      </c>
    </row>
    <row r="18" spans="1:2" x14ac:dyDescent="0.25">
      <c r="A18">
        <v>51.2</v>
      </c>
      <c r="B18">
        <v>52.5</v>
      </c>
    </row>
    <row r="19" spans="1:2" x14ac:dyDescent="0.25">
      <c r="A19">
        <v>53.7</v>
      </c>
      <c r="B19">
        <v>55</v>
      </c>
    </row>
    <row r="20" spans="1:2" x14ac:dyDescent="0.25">
      <c r="A20">
        <v>56.2</v>
      </c>
      <c r="B20">
        <v>57.5</v>
      </c>
    </row>
    <row r="21" spans="1:2" x14ac:dyDescent="0.25">
      <c r="A21">
        <v>58.7</v>
      </c>
      <c r="B21">
        <v>60</v>
      </c>
    </row>
    <row r="22" spans="1:2" x14ac:dyDescent="0.25">
      <c r="A22">
        <v>61.2</v>
      </c>
      <c r="B22">
        <v>62.5</v>
      </c>
    </row>
    <row r="23" spans="1:2" x14ac:dyDescent="0.25">
      <c r="A23">
        <v>63.7</v>
      </c>
      <c r="B23">
        <v>65</v>
      </c>
    </row>
    <row r="24" spans="1:2" x14ac:dyDescent="0.25">
      <c r="A24">
        <v>66.2</v>
      </c>
      <c r="B24">
        <v>67.5</v>
      </c>
    </row>
    <row r="25" spans="1:2" x14ac:dyDescent="0.25">
      <c r="A25">
        <v>68.7</v>
      </c>
      <c r="B25">
        <v>70</v>
      </c>
    </row>
    <row r="26" spans="1:2" x14ac:dyDescent="0.25">
      <c r="A26">
        <v>71.2</v>
      </c>
      <c r="B26">
        <v>72.5</v>
      </c>
    </row>
    <row r="27" spans="1:2" x14ac:dyDescent="0.25">
      <c r="A27">
        <v>73.7</v>
      </c>
      <c r="B27">
        <v>75</v>
      </c>
    </row>
    <row r="28" spans="1:2" x14ac:dyDescent="0.25">
      <c r="A28">
        <v>76.2</v>
      </c>
      <c r="B28">
        <v>77.5</v>
      </c>
    </row>
    <row r="29" spans="1:2" x14ac:dyDescent="0.25">
      <c r="A29">
        <v>78.7</v>
      </c>
      <c r="B29">
        <v>80</v>
      </c>
    </row>
    <row r="30" spans="1:2" x14ac:dyDescent="0.25">
      <c r="A30">
        <v>81.2</v>
      </c>
      <c r="B30">
        <v>82.5</v>
      </c>
    </row>
    <row r="31" spans="1:2" x14ac:dyDescent="0.25">
      <c r="A31">
        <v>83.7</v>
      </c>
      <c r="B31">
        <v>85</v>
      </c>
    </row>
    <row r="32" spans="1:2" x14ac:dyDescent="0.25">
      <c r="A32">
        <v>86.2</v>
      </c>
      <c r="B32">
        <v>87.5</v>
      </c>
    </row>
    <row r="33" spans="1:2" x14ac:dyDescent="0.25">
      <c r="A33">
        <v>88.7</v>
      </c>
      <c r="B33">
        <v>90</v>
      </c>
    </row>
    <row r="34" spans="1:2" x14ac:dyDescent="0.25">
      <c r="A34">
        <v>91.2</v>
      </c>
      <c r="B34">
        <v>92.5</v>
      </c>
    </row>
    <row r="35" spans="1:2" x14ac:dyDescent="0.25">
      <c r="A35">
        <v>93.7</v>
      </c>
      <c r="B35">
        <v>95</v>
      </c>
    </row>
    <row r="36" spans="1:2" x14ac:dyDescent="0.25">
      <c r="A36">
        <v>96.2</v>
      </c>
      <c r="B36">
        <v>97.5</v>
      </c>
    </row>
    <row r="37" spans="1:2" x14ac:dyDescent="0.25">
      <c r="A37">
        <v>98.7</v>
      </c>
      <c r="B37">
        <v>100</v>
      </c>
    </row>
    <row r="38" spans="1:2" x14ac:dyDescent="0.25">
      <c r="A38">
        <v>101.2</v>
      </c>
      <c r="B38">
        <v>102.5</v>
      </c>
    </row>
    <row r="39" spans="1:2" x14ac:dyDescent="0.25">
      <c r="A39">
        <v>103.7</v>
      </c>
      <c r="B39">
        <v>105</v>
      </c>
    </row>
    <row r="40" spans="1:2" x14ac:dyDescent="0.25">
      <c r="A40">
        <v>106.2</v>
      </c>
      <c r="B40">
        <v>107.5</v>
      </c>
    </row>
    <row r="41" spans="1:2" x14ac:dyDescent="0.25">
      <c r="A41">
        <v>108.7</v>
      </c>
      <c r="B41">
        <v>110</v>
      </c>
    </row>
    <row r="42" spans="1:2" x14ac:dyDescent="0.25">
      <c r="A42">
        <v>111.2</v>
      </c>
      <c r="B42">
        <v>112.5</v>
      </c>
    </row>
    <row r="43" spans="1:2" x14ac:dyDescent="0.25">
      <c r="A43">
        <v>113.7</v>
      </c>
      <c r="B43">
        <v>115</v>
      </c>
    </row>
    <row r="44" spans="1:2" x14ac:dyDescent="0.25">
      <c r="A44">
        <v>116.2</v>
      </c>
      <c r="B44">
        <v>117.5</v>
      </c>
    </row>
    <row r="45" spans="1:2" x14ac:dyDescent="0.25">
      <c r="A45">
        <v>118.7</v>
      </c>
      <c r="B45">
        <v>120</v>
      </c>
    </row>
    <row r="46" spans="1:2" x14ac:dyDescent="0.25">
      <c r="A46">
        <v>121.2</v>
      </c>
      <c r="B46">
        <v>122.5</v>
      </c>
    </row>
    <row r="47" spans="1:2" x14ac:dyDescent="0.25">
      <c r="A47">
        <v>123.7</v>
      </c>
      <c r="B47">
        <v>125</v>
      </c>
    </row>
    <row r="48" spans="1:2" x14ac:dyDescent="0.25">
      <c r="A48">
        <v>126.2</v>
      </c>
      <c r="B48">
        <v>127.5</v>
      </c>
    </row>
    <row r="49" spans="1:2" x14ac:dyDescent="0.25">
      <c r="A49">
        <v>128.69999999999999</v>
      </c>
      <c r="B49">
        <v>130</v>
      </c>
    </row>
    <row r="50" spans="1:2" x14ac:dyDescent="0.25">
      <c r="A50">
        <v>131.19999999999999</v>
      </c>
      <c r="B50">
        <v>132.5</v>
      </c>
    </row>
    <row r="51" spans="1:2" x14ac:dyDescent="0.25">
      <c r="A51">
        <v>133.69999999999999</v>
      </c>
      <c r="B51">
        <v>135</v>
      </c>
    </row>
    <row r="52" spans="1:2" x14ac:dyDescent="0.25">
      <c r="A52">
        <v>136.19999999999999</v>
      </c>
      <c r="B52">
        <v>137.5</v>
      </c>
    </row>
    <row r="53" spans="1:2" x14ac:dyDescent="0.25">
      <c r="A53">
        <v>138.69999999999999</v>
      </c>
      <c r="B53">
        <v>140</v>
      </c>
    </row>
    <row r="54" spans="1:2" x14ac:dyDescent="0.25">
      <c r="A54">
        <v>141.19999999999999</v>
      </c>
      <c r="B54">
        <v>142.5</v>
      </c>
    </row>
    <row r="55" spans="1:2" x14ac:dyDescent="0.25">
      <c r="A55">
        <v>143.69999999999999</v>
      </c>
      <c r="B55">
        <v>145</v>
      </c>
    </row>
    <row r="56" spans="1:2" x14ac:dyDescent="0.25">
      <c r="A56">
        <v>146.19999999999999</v>
      </c>
      <c r="B56">
        <v>147.5</v>
      </c>
    </row>
    <row r="57" spans="1:2" x14ac:dyDescent="0.25">
      <c r="A57">
        <v>148.69999999999999</v>
      </c>
      <c r="B57">
        <v>150</v>
      </c>
    </row>
    <row r="58" spans="1:2" x14ac:dyDescent="0.25">
      <c r="A58">
        <v>151.19999999999999</v>
      </c>
      <c r="B58">
        <v>152.5</v>
      </c>
    </row>
    <row r="59" spans="1:2" x14ac:dyDescent="0.25">
      <c r="A59">
        <v>153.69999999999999</v>
      </c>
      <c r="B59">
        <v>155</v>
      </c>
    </row>
    <row r="60" spans="1:2" x14ac:dyDescent="0.25">
      <c r="A60">
        <v>156.19999999999999</v>
      </c>
      <c r="B60">
        <v>157.5</v>
      </c>
    </row>
    <row r="61" spans="1:2" x14ac:dyDescent="0.25">
      <c r="A61">
        <v>158.69999999999999</v>
      </c>
      <c r="B61">
        <v>160</v>
      </c>
    </row>
    <row r="62" spans="1:2" x14ac:dyDescent="0.25">
      <c r="A62">
        <v>161.19999999999999</v>
      </c>
      <c r="B62">
        <v>162.5</v>
      </c>
    </row>
    <row r="63" spans="1:2" x14ac:dyDescent="0.25">
      <c r="A63">
        <v>163.69999999999999</v>
      </c>
      <c r="B63">
        <v>165</v>
      </c>
    </row>
    <row r="64" spans="1:2" x14ac:dyDescent="0.25">
      <c r="A64">
        <v>166.2</v>
      </c>
      <c r="B64">
        <v>167.5</v>
      </c>
    </row>
    <row r="65" spans="1:2" x14ac:dyDescent="0.25">
      <c r="A65">
        <v>168.7</v>
      </c>
      <c r="B65">
        <v>170</v>
      </c>
    </row>
    <row r="66" spans="1:2" x14ac:dyDescent="0.25">
      <c r="A66">
        <v>171.2</v>
      </c>
      <c r="B66">
        <v>172.5</v>
      </c>
    </row>
    <row r="67" spans="1:2" x14ac:dyDescent="0.25">
      <c r="A67">
        <v>173.7</v>
      </c>
      <c r="B67">
        <v>175</v>
      </c>
    </row>
    <row r="68" spans="1:2" x14ac:dyDescent="0.25">
      <c r="A68">
        <v>176.2</v>
      </c>
      <c r="B68">
        <v>177.5</v>
      </c>
    </row>
    <row r="69" spans="1:2" x14ac:dyDescent="0.25">
      <c r="A69">
        <v>178.7</v>
      </c>
      <c r="B69">
        <v>180</v>
      </c>
    </row>
    <row r="70" spans="1:2" x14ac:dyDescent="0.25">
      <c r="A70">
        <v>181.2</v>
      </c>
      <c r="B70">
        <v>182.5</v>
      </c>
    </row>
    <row r="71" spans="1:2" x14ac:dyDescent="0.25">
      <c r="A71">
        <v>183.7</v>
      </c>
      <c r="B71">
        <v>185</v>
      </c>
    </row>
    <row r="72" spans="1:2" x14ac:dyDescent="0.25">
      <c r="A72">
        <v>186.2</v>
      </c>
      <c r="B72">
        <v>187.5</v>
      </c>
    </row>
    <row r="73" spans="1:2" x14ac:dyDescent="0.25">
      <c r="A73">
        <v>188.7</v>
      </c>
      <c r="B73">
        <v>190</v>
      </c>
    </row>
    <row r="74" spans="1:2" x14ac:dyDescent="0.25">
      <c r="A74">
        <v>191.2</v>
      </c>
      <c r="B74">
        <v>192.5</v>
      </c>
    </row>
    <row r="75" spans="1:2" x14ac:dyDescent="0.25">
      <c r="A75">
        <v>193.7</v>
      </c>
      <c r="B75">
        <v>195</v>
      </c>
    </row>
    <row r="76" spans="1:2" x14ac:dyDescent="0.25">
      <c r="A76">
        <v>196.2</v>
      </c>
      <c r="B76">
        <v>197.5</v>
      </c>
    </row>
    <row r="77" spans="1:2" x14ac:dyDescent="0.25">
      <c r="A77">
        <v>198.7</v>
      </c>
      <c r="B77">
        <v>200</v>
      </c>
    </row>
    <row r="78" spans="1:2" x14ac:dyDescent="0.25">
      <c r="A78">
        <v>201.2</v>
      </c>
      <c r="B78">
        <v>202.5</v>
      </c>
    </row>
    <row r="79" spans="1:2" x14ac:dyDescent="0.25">
      <c r="A79">
        <v>203.7</v>
      </c>
      <c r="B79">
        <v>205</v>
      </c>
    </row>
    <row r="80" spans="1:2" x14ac:dyDescent="0.25">
      <c r="A80">
        <v>206.2</v>
      </c>
      <c r="B80">
        <v>207.5</v>
      </c>
    </row>
    <row r="81" spans="1:2" x14ac:dyDescent="0.25">
      <c r="A81">
        <v>208.7</v>
      </c>
      <c r="B81">
        <v>210</v>
      </c>
    </row>
    <row r="82" spans="1:2" x14ac:dyDescent="0.25">
      <c r="A82">
        <v>211.2</v>
      </c>
      <c r="B82">
        <v>212.5</v>
      </c>
    </row>
    <row r="83" spans="1:2" x14ac:dyDescent="0.25">
      <c r="A83">
        <v>213.7</v>
      </c>
      <c r="B83">
        <v>215</v>
      </c>
    </row>
    <row r="84" spans="1:2" x14ac:dyDescent="0.25">
      <c r="A84">
        <v>216.2</v>
      </c>
      <c r="B84">
        <v>217.5</v>
      </c>
    </row>
    <row r="85" spans="1:2" x14ac:dyDescent="0.25">
      <c r="A85">
        <v>218.7</v>
      </c>
      <c r="B85">
        <v>220</v>
      </c>
    </row>
    <row r="86" spans="1:2" x14ac:dyDescent="0.25">
      <c r="A86">
        <v>221.2</v>
      </c>
      <c r="B86">
        <v>222.5</v>
      </c>
    </row>
    <row r="87" spans="1:2" x14ac:dyDescent="0.25">
      <c r="A87">
        <v>223.7</v>
      </c>
      <c r="B87">
        <v>225</v>
      </c>
    </row>
    <row r="88" spans="1:2" x14ac:dyDescent="0.25">
      <c r="A88">
        <v>226.2</v>
      </c>
      <c r="B88">
        <v>227.5</v>
      </c>
    </row>
    <row r="89" spans="1:2" x14ac:dyDescent="0.25">
      <c r="A89">
        <v>228.7</v>
      </c>
      <c r="B89">
        <v>230</v>
      </c>
    </row>
    <row r="90" spans="1:2" x14ac:dyDescent="0.25">
      <c r="A90">
        <v>231.2</v>
      </c>
      <c r="B90">
        <v>232.5</v>
      </c>
    </row>
    <row r="91" spans="1:2" x14ac:dyDescent="0.25">
      <c r="A91">
        <v>233.7</v>
      </c>
      <c r="B91">
        <v>235</v>
      </c>
    </row>
    <row r="92" spans="1:2" x14ac:dyDescent="0.25">
      <c r="A92">
        <v>236.2</v>
      </c>
      <c r="B92">
        <v>237.5</v>
      </c>
    </row>
    <row r="93" spans="1:2" x14ac:dyDescent="0.25">
      <c r="A93">
        <v>238.7</v>
      </c>
      <c r="B93">
        <v>240</v>
      </c>
    </row>
    <row r="94" spans="1:2" x14ac:dyDescent="0.25">
      <c r="A94">
        <v>241.2</v>
      </c>
      <c r="B94">
        <v>242.5</v>
      </c>
    </row>
    <row r="95" spans="1:2" x14ac:dyDescent="0.25">
      <c r="A95">
        <v>243.7</v>
      </c>
      <c r="B95">
        <v>245</v>
      </c>
    </row>
    <row r="96" spans="1:2" x14ac:dyDescent="0.25">
      <c r="A96">
        <v>246.2</v>
      </c>
      <c r="B96">
        <v>247.5</v>
      </c>
    </row>
    <row r="97" spans="1:2" x14ac:dyDescent="0.25">
      <c r="A97">
        <v>248.7</v>
      </c>
      <c r="B97">
        <v>250</v>
      </c>
    </row>
    <row r="98" spans="1:2" x14ac:dyDescent="0.25">
      <c r="A98">
        <v>251.2</v>
      </c>
      <c r="B98">
        <v>252.5</v>
      </c>
    </row>
    <row r="99" spans="1:2" x14ac:dyDescent="0.25">
      <c r="A99">
        <v>253.7</v>
      </c>
      <c r="B99">
        <v>255</v>
      </c>
    </row>
    <row r="100" spans="1:2" x14ac:dyDescent="0.25">
      <c r="A100">
        <v>256.2</v>
      </c>
      <c r="B100">
        <v>257.5</v>
      </c>
    </row>
    <row r="101" spans="1:2" x14ac:dyDescent="0.25">
      <c r="A101">
        <v>258.7</v>
      </c>
      <c r="B101">
        <v>260</v>
      </c>
    </row>
    <row r="102" spans="1:2" x14ac:dyDescent="0.25">
      <c r="A102">
        <v>261.2</v>
      </c>
      <c r="B102">
        <v>262.5</v>
      </c>
    </row>
    <row r="103" spans="1:2" x14ac:dyDescent="0.25">
      <c r="A103">
        <v>263.7</v>
      </c>
      <c r="B103">
        <v>265</v>
      </c>
    </row>
    <row r="104" spans="1:2" x14ac:dyDescent="0.25">
      <c r="A104">
        <v>266.2</v>
      </c>
      <c r="B104">
        <v>267.5</v>
      </c>
    </row>
    <row r="105" spans="1:2" x14ac:dyDescent="0.25">
      <c r="A105">
        <v>268.7</v>
      </c>
      <c r="B105">
        <v>270</v>
      </c>
    </row>
    <row r="106" spans="1:2" x14ac:dyDescent="0.25">
      <c r="A106">
        <v>271.2</v>
      </c>
      <c r="B106">
        <v>272.5</v>
      </c>
    </row>
    <row r="107" spans="1:2" x14ac:dyDescent="0.25">
      <c r="A107">
        <v>273.7</v>
      </c>
      <c r="B107">
        <v>275</v>
      </c>
    </row>
    <row r="108" spans="1:2" x14ac:dyDescent="0.25">
      <c r="A108">
        <v>276.2</v>
      </c>
      <c r="B108">
        <v>277.5</v>
      </c>
    </row>
    <row r="109" spans="1:2" x14ac:dyDescent="0.25">
      <c r="A109">
        <v>278.7</v>
      </c>
      <c r="B109">
        <v>280</v>
      </c>
    </row>
    <row r="110" spans="1:2" x14ac:dyDescent="0.25">
      <c r="A110">
        <v>281.2</v>
      </c>
      <c r="B110">
        <v>282.5</v>
      </c>
    </row>
    <row r="111" spans="1:2" x14ac:dyDescent="0.25">
      <c r="A111">
        <v>283.7</v>
      </c>
      <c r="B111">
        <v>285</v>
      </c>
    </row>
    <row r="112" spans="1:2" x14ac:dyDescent="0.25">
      <c r="A112">
        <v>286.2</v>
      </c>
      <c r="B112">
        <v>287.5</v>
      </c>
    </row>
    <row r="113" spans="1:2" x14ac:dyDescent="0.25">
      <c r="A113">
        <v>288.7</v>
      </c>
      <c r="B113">
        <v>290</v>
      </c>
    </row>
    <row r="114" spans="1:2" x14ac:dyDescent="0.25">
      <c r="A114">
        <v>291.2</v>
      </c>
      <c r="B114">
        <v>292.5</v>
      </c>
    </row>
    <row r="115" spans="1:2" x14ac:dyDescent="0.25">
      <c r="A115">
        <v>293.7</v>
      </c>
      <c r="B115">
        <v>295</v>
      </c>
    </row>
    <row r="116" spans="1:2" x14ac:dyDescent="0.25">
      <c r="A116">
        <v>296.2</v>
      </c>
      <c r="B116">
        <v>297.5</v>
      </c>
    </row>
    <row r="117" spans="1:2" x14ac:dyDescent="0.25">
      <c r="A117">
        <v>298.7</v>
      </c>
      <c r="B117">
        <v>300</v>
      </c>
    </row>
    <row r="118" spans="1:2" x14ac:dyDescent="0.25">
      <c r="A118">
        <v>301.2</v>
      </c>
      <c r="B118">
        <v>302.5</v>
      </c>
    </row>
    <row r="119" spans="1:2" x14ac:dyDescent="0.25">
      <c r="A119">
        <v>303.7</v>
      </c>
      <c r="B119">
        <v>305</v>
      </c>
    </row>
    <row r="120" spans="1:2" x14ac:dyDescent="0.25">
      <c r="A120">
        <v>306.2</v>
      </c>
      <c r="B120">
        <v>307.5</v>
      </c>
    </row>
    <row r="121" spans="1:2" x14ac:dyDescent="0.25">
      <c r="A121">
        <v>308.7</v>
      </c>
      <c r="B121">
        <v>310</v>
      </c>
    </row>
    <row r="122" spans="1:2" x14ac:dyDescent="0.25">
      <c r="A122">
        <v>311.2</v>
      </c>
      <c r="B122">
        <v>312.5</v>
      </c>
    </row>
    <row r="123" spans="1:2" x14ac:dyDescent="0.25">
      <c r="A123">
        <v>313.7</v>
      </c>
      <c r="B123">
        <v>315</v>
      </c>
    </row>
    <row r="124" spans="1:2" x14ac:dyDescent="0.25">
      <c r="A124">
        <v>316.2</v>
      </c>
      <c r="B124">
        <v>317.5</v>
      </c>
    </row>
    <row r="125" spans="1:2" x14ac:dyDescent="0.25">
      <c r="A125">
        <v>318.7</v>
      </c>
      <c r="B125">
        <v>320</v>
      </c>
    </row>
    <row r="126" spans="1:2" x14ac:dyDescent="0.25">
      <c r="A126">
        <v>321.2</v>
      </c>
      <c r="B126">
        <v>322.5</v>
      </c>
    </row>
    <row r="127" spans="1:2" x14ac:dyDescent="0.25">
      <c r="A127">
        <v>323.7</v>
      </c>
      <c r="B127">
        <v>325</v>
      </c>
    </row>
    <row r="128" spans="1:2" x14ac:dyDescent="0.25">
      <c r="A128">
        <v>326.2</v>
      </c>
      <c r="B128">
        <v>327.5</v>
      </c>
    </row>
    <row r="129" spans="1:2" x14ac:dyDescent="0.25">
      <c r="A129">
        <v>328.7</v>
      </c>
      <c r="B129">
        <v>330</v>
      </c>
    </row>
    <row r="130" spans="1:2" x14ac:dyDescent="0.25">
      <c r="A130">
        <v>331.2</v>
      </c>
      <c r="B130">
        <v>332.5</v>
      </c>
    </row>
    <row r="131" spans="1:2" x14ac:dyDescent="0.25">
      <c r="A131">
        <v>333.7</v>
      </c>
      <c r="B131">
        <v>335</v>
      </c>
    </row>
    <row r="132" spans="1:2" x14ac:dyDescent="0.25">
      <c r="A132">
        <v>336.2</v>
      </c>
      <c r="B132">
        <v>337.5</v>
      </c>
    </row>
    <row r="133" spans="1:2" x14ac:dyDescent="0.25">
      <c r="A133">
        <v>338.7</v>
      </c>
      <c r="B133">
        <v>340</v>
      </c>
    </row>
    <row r="134" spans="1:2" x14ac:dyDescent="0.25">
      <c r="A134">
        <v>341.2</v>
      </c>
      <c r="B134">
        <v>342.5</v>
      </c>
    </row>
    <row r="135" spans="1:2" x14ac:dyDescent="0.25">
      <c r="A135">
        <v>343.7</v>
      </c>
      <c r="B135">
        <v>345</v>
      </c>
    </row>
    <row r="136" spans="1:2" x14ac:dyDescent="0.25">
      <c r="A136">
        <v>346.2</v>
      </c>
      <c r="B136">
        <v>347.5</v>
      </c>
    </row>
    <row r="137" spans="1:2" x14ac:dyDescent="0.25">
      <c r="A137">
        <v>348.7</v>
      </c>
      <c r="B137">
        <v>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Passet</vt:lpstr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2023-01-18T14:57:53Z</dcterms:modified>
</cp:coreProperties>
</file>